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240" yWindow="240" windowWidth="25360" windowHeight="187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9" i="1"/>
  <c r="C50" i="1"/>
  <c r="C65" i="1"/>
  <c r="C70" i="1"/>
  <c r="C95" i="1"/>
  <c r="C109" i="1"/>
  <c r="C119" i="1"/>
  <c r="C125" i="1"/>
  <c r="C131" i="1"/>
  <c r="C139" i="1"/>
  <c r="C152" i="1"/>
  <c r="B15" i="1"/>
  <c r="B19" i="1"/>
  <c r="B50" i="1"/>
  <c r="B65" i="1"/>
  <c r="B70" i="1"/>
  <c r="B95" i="1"/>
  <c r="B109" i="1"/>
  <c r="B119" i="1"/>
  <c r="B125" i="1"/>
  <c r="B131" i="1"/>
  <c r="B139" i="1"/>
  <c r="B152" i="1"/>
  <c r="I15" i="1"/>
  <c r="D7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6" i="1"/>
</calcChain>
</file>

<file path=xl/sharedStrings.xml><?xml version="1.0" encoding="utf-8"?>
<sst xmlns="http://schemas.openxmlformats.org/spreadsheetml/2006/main" count="152" uniqueCount="149">
  <si>
    <t>Gemiddeld bereik: Landelijke dagbladen</t>
  </si>
  <si>
    <t>AD Dagbladen</t>
  </si>
  <si>
    <t>Het Financieele Dagblad</t>
  </si>
  <si>
    <t>Nederlands Dagblad</t>
  </si>
  <si>
    <t>NRC Handelsblad</t>
  </si>
  <si>
    <t>nrc.next</t>
  </si>
  <si>
    <t>Reformatorisch Dagblad</t>
  </si>
  <si>
    <t>De Telegraaf</t>
  </si>
  <si>
    <t>Trouw</t>
  </si>
  <si>
    <t>de Volkskrant</t>
  </si>
  <si>
    <t>Gemiddeld bereik: Gratis dagbladen</t>
  </si>
  <si>
    <t>Metro</t>
  </si>
  <si>
    <t>Sp!ts</t>
  </si>
  <si>
    <t>Gemiddeld bereik: Regionale dagbladen</t>
  </si>
  <si>
    <t>AD Amersfoortse Courant</t>
  </si>
  <si>
    <t>AD De Dordtenaar</t>
  </si>
  <si>
    <t>AD Groene Hart</t>
  </si>
  <si>
    <t>AD Haagsche Courant</t>
  </si>
  <si>
    <t>AD Rotterdams Dagblad</t>
  </si>
  <si>
    <t>AD Utrechts Nieuwsblad</t>
  </si>
  <si>
    <t>BN DeStem</t>
  </si>
  <si>
    <t>Brabants Dagblad</t>
  </si>
  <si>
    <t>Dagblad De Limburger</t>
  </si>
  <si>
    <t>Dagblad van het Noorden</t>
  </si>
  <si>
    <t>Eindhovens Dagblad</t>
  </si>
  <si>
    <t>De Gelderlander</t>
  </si>
  <si>
    <t>De Gooi- en Eemlander</t>
  </si>
  <si>
    <t>Haarlems Dagblad</t>
  </si>
  <si>
    <t>Leeuwarder Courant</t>
  </si>
  <si>
    <t>Leidsch Dagblad</t>
  </si>
  <si>
    <t>Limburgs Dagblad</t>
  </si>
  <si>
    <t xml:space="preserve">Noordhollands Dagblad/Alkmaarsche Courant </t>
  </si>
  <si>
    <t xml:space="preserve">Noordhollands Dagblad/Dagblad voor West-Friesland </t>
  </si>
  <si>
    <t>Gemiddeld bereik: RTV-bladen</t>
  </si>
  <si>
    <t>Avrobode</t>
  </si>
  <si>
    <t>KRO Magazine</t>
  </si>
  <si>
    <t>Mikro Gids</t>
  </si>
  <si>
    <t>NCRV-gids</t>
  </si>
  <si>
    <t>Televizier</t>
  </si>
  <si>
    <t>TrosKompas</t>
  </si>
  <si>
    <t>TV Krant</t>
  </si>
  <si>
    <t>TVFilm</t>
  </si>
  <si>
    <t>VARAgids</t>
  </si>
  <si>
    <t>Veronica Magazine</t>
  </si>
  <si>
    <t>Visie</t>
  </si>
  <si>
    <t>VPRO Gids</t>
  </si>
  <si>
    <t>Gemiddeld bereik: Opiniebladen</t>
  </si>
  <si>
    <t>Elsevier</t>
  </si>
  <si>
    <t>HP/De Tijd</t>
  </si>
  <si>
    <t>Vrij Nederland</t>
  </si>
  <si>
    <t>Gemiddeld bereik: Vrouwenbladen</t>
  </si>
  <si>
    <t>Beau Monde</t>
  </si>
  <si>
    <t>Cosmopolitan</t>
  </si>
  <si>
    <t>Elegance</t>
  </si>
  <si>
    <t>ELLE</t>
  </si>
  <si>
    <t>Esta</t>
  </si>
  <si>
    <t>Eva</t>
  </si>
  <si>
    <t>Flair</t>
  </si>
  <si>
    <t>Glamour</t>
  </si>
  <si>
    <t>Glossy</t>
  </si>
  <si>
    <t>JAN</t>
  </si>
  <si>
    <t>Knip Mode</t>
  </si>
  <si>
    <t>Libelle</t>
  </si>
  <si>
    <t>LINDA.</t>
  </si>
  <si>
    <t>Margriet</t>
  </si>
  <si>
    <t>Marie Claire</t>
  </si>
  <si>
    <t>Mijn Geheim</t>
  </si>
  <si>
    <t>Nouveau</t>
  </si>
  <si>
    <t>Opzij</t>
  </si>
  <si>
    <t>Stars</t>
  </si>
  <si>
    <t>Viva</t>
  </si>
  <si>
    <t>Vorsten Royale</t>
  </si>
  <si>
    <t>Vriendin</t>
  </si>
  <si>
    <t>Gemiddeld bereik: Gezinsbladen</t>
  </si>
  <si>
    <t>Kampioen</t>
  </si>
  <si>
    <t>Nieuwe Revu</t>
  </si>
  <si>
    <t>Ook!</t>
  </si>
  <si>
    <t>Panorama</t>
  </si>
  <si>
    <t>Party</t>
  </si>
  <si>
    <t>Plus Magazine</t>
  </si>
  <si>
    <t>Privé</t>
  </si>
  <si>
    <t>Reader's Digest</t>
  </si>
  <si>
    <t>Story</t>
  </si>
  <si>
    <t>Weekend</t>
  </si>
  <si>
    <t>Zin</t>
  </si>
  <si>
    <t>Gemiddeld bereik: Auto- en motorbladen</t>
  </si>
  <si>
    <t>Autovisie</t>
  </si>
  <si>
    <t>Autoweek</t>
  </si>
  <si>
    <t>Formule 1</t>
  </si>
  <si>
    <t>Moto 73</t>
  </si>
  <si>
    <t>MOTOR Magazine</t>
  </si>
  <si>
    <t>Promotor</t>
  </si>
  <si>
    <t>Top Gear Magazine</t>
  </si>
  <si>
    <t>Truckstar</t>
  </si>
  <si>
    <t>Gemiddeld bereik: Computerbladen</t>
  </si>
  <si>
    <t>Computer Idee</t>
  </si>
  <si>
    <t>Computer!Totaal</t>
  </si>
  <si>
    <t>Personal Computer Magazine</t>
  </si>
  <si>
    <t>Power Unlimited</t>
  </si>
  <si>
    <t>Gemiddeld bereik: Sportbladen</t>
  </si>
  <si>
    <t>Fiets</t>
  </si>
  <si>
    <t>Golfers Magazine</t>
  </si>
  <si>
    <t>GOLFjournaal</t>
  </si>
  <si>
    <t>Voetbal International</t>
  </si>
  <si>
    <t>Gemiddeld bereik: Opvoedingsbladen</t>
  </si>
  <si>
    <t>Groter Groeien</t>
  </si>
  <si>
    <t>J/M voor ouders</t>
  </si>
  <si>
    <t>Kinderen</t>
  </si>
  <si>
    <t>Ouders van Nu</t>
  </si>
  <si>
    <t>Wij Jonge Ouders</t>
  </si>
  <si>
    <t>Gemiddeld bereik: Woon-, tuin- en DHZ-bladen</t>
  </si>
  <si>
    <t>101 Woonideeën</t>
  </si>
  <si>
    <t>ariadne at Home</t>
  </si>
  <si>
    <t>Buitenleven</t>
  </si>
  <si>
    <t>Eigen Huis &amp; Interieur</t>
  </si>
  <si>
    <t>ELLE Decoration</t>
  </si>
  <si>
    <t>Groei &amp; Bloei</t>
  </si>
  <si>
    <t>Home and Garden</t>
  </si>
  <si>
    <t>Residence</t>
  </si>
  <si>
    <t>Seasons</t>
  </si>
  <si>
    <t>VT Wonen</t>
  </si>
  <si>
    <t>bereik %</t>
  </si>
  <si>
    <t>IJmuider Courant</t>
  </si>
  <si>
    <t>Noordhollands Dagblad/Dagblad Kennemerland</t>
  </si>
  <si>
    <t>Noordhollands Dagblad/Dagblad Waterland</t>
  </si>
  <si>
    <t>Friesch Dagblad</t>
  </si>
  <si>
    <t>Barneveldse Krant</t>
  </si>
  <si>
    <t>AD Rivierenland</t>
  </si>
  <si>
    <t>Index</t>
  </si>
  <si>
    <t>2007 = 100</t>
  </si>
  <si>
    <t>Totaal 13+ (populatie = 13.922.000)</t>
  </si>
  <si>
    <t>Het Parool*</t>
  </si>
  <si>
    <t>PZC*</t>
  </si>
  <si>
    <t>de Stentor*</t>
  </si>
  <si>
    <t>De Twentsche Courant Tubantia*</t>
  </si>
  <si>
    <t>* Printmonitor 2007 II/2008 I</t>
  </si>
  <si>
    <t>Landelijke dagbladen</t>
  </si>
  <si>
    <t>Gratis dagbladen</t>
  </si>
  <si>
    <t>Regionale dagbladen</t>
  </si>
  <si>
    <t>RTV-bladen</t>
  </si>
  <si>
    <t>Opiniebladen</t>
  </si>
  <si>
    <t>Vrouwenbladen</t>
  </si>
  <si>
    <t>Gezinsbladen</t>
  </si>
  <si>
    <t>Auto- en Motorbladen</t>
  </si>
  <si>
    <t>Computerbladen</t>
  </si>
  <si>
    <t>Sportbladen</t>
  </si>
  <si>
    <t>Opvoedingsbladen</t>
  </si>
  <si>
    <t>Woon, tuin en DHZ-bladen</t>
  </si>
  <si>
    <t>Gemiddeld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</si>
</sst>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.0_-;_-* #,##0.0\-;_-* &quot;-&quot;??_-;_-@_-"/>
    <numFmt numFmtId="165" formatCode="_-* #,##0_-;_-* #,##0\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ahoma"/>
    </font>
    <font>
      <b/>
      <sz val="8"/>
      <color theme="1"/>
      <name val="Tahoma"/>
    </font>
    <font>
      <i/>
      <sz val="8"/>
      <color theme="1"/>
      <name val="Tahom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justify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justify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justify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/>
    <xf numFmtId="164" fontId="2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/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Border="1" applyAlignment="1"/>
    <xf numFmtId="164" fontId="2" fillId="0" borderId="0" xfId="1" applyNumberFormat="1" applyFont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0" fontId="3" fillId="2" borderId="0" xfId="1" applyNumberFormat="1" applyFont="1" applyFill="1" applyBorder="1" applyAlignment="1">
      <alignment horizontal="right" vertical="center"/>
    </xf>
  </cellXfs>
  <cellStyles count="4">
    <cellStyle name="Gevolgde hyperlink" xfId="3" builtinId="9" hidden="1"/>
    <cellStyle name="Hyperlink" xfId="2" builtinId="8" hidden="1"/>
    <cellStyle name="Komma" xfId="1" builtinId="3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Bereiksindex</a:t>
            </a:r>
            <a:r>
              <a:rPr lang="nl-NL" baseline="0"/>
              <a:t> t.o.v. 2007</a:t>
            </a:r>
            <a:endParaRPr lang="nl-NL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Blad1!$I$1</c:f>
              <c:strCache>
                <c:ptCount val="1"/>
                <c:pt idx="0">
                  <c:v>Index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Blad1!$H$2:$H$14</c:f>
              <c:strCache>
                <c:ptCount val="13"/>
                <c:pt idx="0">
                  <c:v>Computerbladen</c:v>
                </c:pt>
                <c:pt idx="1">
                  <c:v>Opiniebladen</c:v>
                </c:pt>
                <c:pt idx="2">
                  <c:v>RTV-bladen</c:v>
                </c:pt>
                <c:pt idx="3">
                  <c:v>Gratis dagbladen</c:v>
                </c:pt>
                <c:pt idx="4">
                  <c:v>Opvoedingsbladen</c:v>
                </c:pt>
                <c:pt idx="5">
                  <c:v>Gezinsbladen</c:v>
                </c:pt>
                <c:pt idx="6">
                  <c:v>Woon, tuin en DHZ-bladen</c:v>
                </c:pt>
                <c:pt idx="7">
                  <c:v>Gemiddeld</c:v>
                </c:pt>
                <c:pt idx="8">
                  <c:v>Auto- en Motorbladen</c:v>
                </c:pt>
                <c:pt idx="9">
                  <c:v>Vrouwenbladen</c:v>
                </c:pt>
                <c:pt idx="10">
                  <c:v>Regionale dagbladen</c:v>
                </c:pt>
                <c:pt idx="11">
                  <c:v>Landelijke dagbladen</c:v>
                </c:pt>
                <c:pt idx="12">
                  <c:v>Sportbladen</c:v>
                </c:pt>
              </c:strCache>
            </c:strRef>
          </c:cat>
          <c:val>
            <c:numRef>
              <c:f>Blad1!$I$2:$I$14</c:f>
              <c:numCache>
                <c:formatCode>_-* #,##0_-;_-* #,##0\-;_-* "-"??_-;_-@_-</c:formatCode>
                <c:ptCount val="13"/>
                <c:pt idx="0">
                  <c:v>62.89308176100629</c:v>
                </c:pt>
                <c:pt idx="1">
                  <c:v>66.9642857142857</c:v>
                </c:pt>
                <c:pt idx="2">
                  <c:v>73.31536388140161</c:v>
                </c:pt>
                <c:pt idx="3">
                  <c:v>74.73309608540924</c:v>
                </c:pt>
                <c:pt idx="4">
                  <c:v>74.8091603053435</c:v>
                </c:pt>
                <c:pt idx="5">
                  <c:v>77.4812343619683</c:v>
                </c:pt>
                <c:pt idx="6">
                  <c:v>77.81250000000001</c:v>
                </c:pt>
                <c:pt idx="7" formatCode="General">
                  <c:v>79.0</c:v>
                </c:pt>
                <c:pt idx="8">
                  <c:v>81.25000000000001</c:v>
                </c:pt>
                <c:pt idx="9">
                  <c:v>82.64642082429504</c:v>
                </c:pt>
                <c:pt idx="10">
                  <c:v>84.87584650112869</c:v>
                </c:pt>
                <c:pt idx="11">
                  <c:v>90.04329004329004</c:v>
                </c:pt>
                <c:pt idx="12">
                  <c:v>94.5945945945946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28056"/>
        <c:axId val="443679352"/>
      </c:barChart>
      <c:catAx>
        <c:axId val="443728056"/>
        <c:scaling>
          <c:orientation val="minMax"/>
        </c:scaling>
        <c:delete val="0"/>
        <c:axPos val="l"/>
        <c:majorTickMark val="out"/>
        <c:minorTickMark val="none"/>
        <c:tickLblPos val="nextTo"/>
        <c:crossAx val="443679352"/>
        <c:crosses val="autoZero"/>
        <c:auto val="1"/>
        <c:lblAlgn val="ctr"/>
        <c:lblOffset val="100"/>
        <c:noMultiLvlLbl val="0"/>
      </c:catAx>
      <c:valAx>
        <c:axId val="443679352"/>
        <c:scaling>
          <c:orientation val="minMax"/>
        </c:scaling>
        <c:delete val="0"/>
        <c:axPos val="b"/>
        <c:majorGridlines/>
        <c:numFmt formatCode="_-* #,##0_-;_-* #,##0\-;_-* &quot;-&quot;??_-;_-@_-" sourceLinked="1"/>
        <c:majorTickMark val="out"/>
        <c:minorTickMark val="none"/>
        <c:tickLblPos val="nextTo"/>
        <c:crossAx val="443728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721360</xdr:colOff>
      <xdr:row>0</xdr:row>
      <xdr:rowOff>0</xdr:rowOff>
    </xdr:from>
    <xdr:to>
      <xdr:col>10</xdr:col>
      <xdr:colOff>254000</xdr:colOff>
      <xdr:row>32</xdr:row>
      <xdr:rowOff>20320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zoomScale="125" zoomScaleNormal="125" zoomScalePageLayoutView="125" workbookViewId="0">
      <selection activeCell="A8" sqref="A8"/>
    </sheetView>
  </sheetViews>
  <sheetFormatPr baseColWidth="10" defaultRowHeight="11" x14ac:dyDescent="0"/>
  <cols>
    <col min="1" max="1" width="32.33203125" style="1" customWidth="1"/>
    <col min="2" max="2" width="7.83203125" style="20" customWidth="1"/>
    <col min="3" max="3" width="9" style="20" customWidth="1"/>
    <col min="4" max="4" width="10.83203125" style="20"/>
    <col min="5" max="7" width="10.83203125" style="1"/>
    <col min="8" max="8" width="17" style="1" customWidth="1"/>
    <col min="9" max="16384" width="10.83203125" style="1"/>
  </cols>
  <sheetData>
    <row r="1" spans="1:9">
      <c r="A1" s="2"/>
      <c r="B1" s="21"/>
      <c r="C1" s="21"/>
      <c r="I1" s="24" t="s">
        <v>128</v>
      </c>
    </row>
    <row r="2" spans="1:9">
      <c r="A2" s="3" t="s">
        <v>130</v>
      </c>
      <c r="B2" s="26">
        <v>2007</v>
      </c>
      <c r="C2" s="26">
        <v>2012</v>
      </c>
      <c r="D2" s="22" t="s">
        <v>128</v>
      </c>
      <c r="H2" s="1" t="s">
        <v>144</v>
      </c>
      <c r="I2" s="25">
        <v>62.893081761006286</v>
      </c>
    </row>
    <row r="3" spans="1:9">
      <c r="A3" s="3"/>
      <c r="B3" s="22" t="s">
        <v>121</v>
      </c>
      <c r="C3" s="22" t="s">
        <v>121</v>
      </c>
      <c r="D3" s="22" t="s">
        <v>129</v>
      </c>
      <c r="H3" s="1" t="s">
        <v>140</v>
      </c>
      <c r="I3" s="25">
        <v>66.964285714285708</v>
      </c>
    </row>
    <row r="4" spans="1:9">
      <c r="A4" s="4"/>
      <c r="B4" s="23"/>
      <c r="C4" s="23"/>
      <c r="H4" s="1" t="s">
        <v>139</v>
      </c>
      <c r="I4" s="25">
        <v>73.315363881401609</v>
      </c>
    </row>
    <row r="5" spans="1:9">
      <c r="A5" s="5" t="s">
        <v>0</v>
      </c>
      <c r="B5" s="18"/>
      <c r="C5" s="18"/>
      <c r="D5" s="14"/>
      <c r="H5" s="1" t="s">
        <v>137</v>
      </c>
      <c r="I5" s="25">
        <v>74.733096085409244</v>
      </c>
    </row>
    <row r="6" spans="1:9">
      <c r="A6" s="6" t="s">
        <v>1</v>
      </c>
      <c r="B6" s="13">
        <v>11.9</v>
      </c>
      <c r="C6" s="13">
        <v>10.5</v>
      </c>
      <c r="D6" s="14">
        <f>IF(B6&gt;0,C6/B6*100,"")</f>
        <v>88.235294117647058</v>
      </c>
      <c r="H6" s="1" t="s">
        <v>146</v>
      </c>
      <c r="I6" s="25">
        <v>74.809160305343497</v>
      </c>
    </row>
    <row r="7" spans="1:9">
      <c r="A7" s="6" t="s">
        <v>2</v>
      </c>
      <c r="B7" s="13">
        <v>1.3</v>
      </c>
      <c r="C7" s="13">
        <v>1.3</v>
      </c>
      <c r="D7" s="14">
        <f t="shared" ref="D7:D68" si="0">IF(B7&gt;0,C7/B7*100,"")</f>
        <v>100</v>
      </c>
      <c r="H7" s="1" t="s">
        <v>142</v>
      </c>
      <c r="I7" s="25">
        <v>77.481234361968305</v>
      </c>
    </row>
    <row r="8" spans="1:9">
      <c r="A8" s="6" t="s">
        <v>3</v>
      </c>
      <c r="B8" s="13">
        <v>1.3</v>
      </c>
      <c r="C8" s="13">
        <v>0.8</v>
      </c>
      <c r="D8" s="14">
        <f t="shared" si="0"/>
        <v>61.53846153846154</v>
      </c>
      <c r="H8" s="1" t="s">
        <v>147</v>
      </c>
      <c r="I8" s="25">
        <v>77.812500000000014</v>
      </c>
    </row>
    <row r="9" spans="1:9">
      <c r="A9" s="6" t="s">
        <v>4</v>
      </c>
      <c r="B9" s="13">
        <v>4</v>
      </c>
      <c r="C9" s="13">
        <v>3.4</v>
      </c>
      <c r="D9" s="14">
        <f t="shared" si="0"/>
        <v>85</v>
      </c>
      <c r="H9" s="1" t="s">
        <v>148</v>
      </c>
      <c r="I9" s="1">
        <v>79</v>
      </c>
    </row>
    <row r="10" spans="1:9">
      <c r="A10" s="6" t="s">
        <v>5</v>
      </c>
      <c r="B10" s="13">
        <v>2.2999999999999998</v>
      </c>
      <c r="C10" s="13">
        <v>2.2999999999999998</v>
      </c>
      <c r="D10" s="14">
        <f t="shared" si="0"/>
        <v>100</v>
      </c>
      <c r="H10" s="1" t="s">
        <v>143</v>
      </c>
      <c r="I10" s="25">
        <v>81.250000000000014</v>
      </c>
    </row>
    <row r="11" spans="1:9">
      <c r="A11" s="6" t="s">
        <v>6</v>
      </c>
      <c r="B11" s="13">
        <v>1.2</v>
      </c>
      <c r="C11" s="13">
        <v>0.8</v>
      </c>
      <c r="D11" s="14">
        <f t="shared" si="0"/>
        <v>66.666666666666671</v>
      </c>
      <c r="H11" s="1" t="s">
        <v>141</v>
      </c>
      <c r="I11" s="25">
        <v>82.646420824295049</v>
      </c>
    </row>
    <row r="12" spans="1:9">
      <c r="A12" s="6" t="s">
        <v>7</v>
      </c>
      <c r="B12" s="13">
        <v>15.5</v>
      </c>
      <c r="C12" s="13">
        <v>15</v>
      </c>
      <c r="D12" s="14">
        <f t="shared" si="0"/>
        <v>96.774193548387103</v>
      </c>
      <c r="H12" s="1" t="s">
        <v>138</v>
      </c>
      <c r="I12" s="25">
        <v>84.875846501128692</v>
      </c>
    </row>
    <row r="13" spans="1:9">
      <c r="A13" s="6" t="s">
        <v>8</v>
      </c>
      <c r="B13" s="13">
        <v>2.6</v>
      </c>
      <c r="C13" s="13">
        <v>2.1</v>
      </c>
      <c r="D13" s="14">
        <f t="shared" si="0"/>
        <v>80.769230769230774</v>
      </c>
      <c r="H13" s="1" t="s">
        <v>136</v>
      </c>
      <c r="I13" s="25">
        <v>90.043290043290042</v>
      </c>
    </row>
    <row r="14" spans="1:9">
      <c r="A14" s="10" t="s">
        <v>9</v>
      </c>
      <c r="B14" s="15">
        <v>6.1</v>
      </c>
      <c r="C14" s="15">
        <v>5.4</v>
      </c>
      <c r="D14" s="16">
        <f t="shared" si="0"/>
        <v>88.524590163934434</v>
      </c>
      <c r="H14" s="1" t="s">
        <v>145</v>
      </c>
      <c r="I14" s="25">
        <v>94.594594594594597</v>
      </c>
    </row>
    <row r="15" spans="1:9">
      <c r="A15" s="7"/>
      <c r="B15" s="17">
        <f>SUM(B6:B14)</f>
        <v>46.2</v>
      </c>
      <c r="C15" s="17">
        <f>SUM(C6:C14)</f>
        <v>41.6</v>
      </c>
      <c r="D15" s="14">
        <f t="shared" si="0"/>
        <v>90.043290043290042</v>
      </c>
      <c r="H15" s="1" t="s">
        <v>148</v>
      </c>
      <c r="I15" s="25">
        <f>SUM(C6:C152)/SUM(B6:B152)*100</f>
        <v>79.227433977138332</v>
      </c>
    </row>
    <row r="16" spans="1:9">
      <c r="A16" s="8" t="s">
        <v>10</v>
      </c>
      <c r="B16" s="17"/>
      <c r="C16" s="17"/>
      <c r="D16" s="14" t="str">
        <f t="shared" si="0"/>
        <v/>
      </c>
    </row>
    <row r="17" spans="1:4">
      <c r="A17" s="6" t="s">
        <v>11</v>
      </c>
      <c r="B17" s="13">
        <v>14.4</v>
      </c>
      <c r="C17" s="13">
        <v>10.9</v>
      </c>
      <c r="D17" s="14">
        <f t="shared" si="0"/>
        <v>75.694444444444443</v>
      </c>
    </row>
    <row r="18" spans="1:4">
      <c r="A18" s="10" t="s">
        <v>12</v>
      </c>
      <c r="B18" s="15">
        <v>13.7</v>
      </c>
      <c r="C18" s="15">
        <v>10.1</v>
      </c>
      <c r="D18" s="16">
        <f t="shared" si="0"/>
        <v>73.722627737226276</v>
      </c>
    </row>
    <row r="19" spans="1:4">
      <c r="A19" s="7"/>
      <c r="B19" s="17">
        <f>SUM(B17:B18)</f>
        <v>28.1</v>
      </c>
      <c r="C19" s="17">
        <f>SUM(C17:C18)</f>
        <v>21</v>
      </c>
      <c r="D19" s="14">
        <f t="shared" si="0"/>
        <v>74.733096085409244</v>
      </c>
    </row>
    <row r="20" spans="1:4">
      <c r="A20" s="8" t="s">
        <v>13</v>
      </c>
      <c r="B20" s="18"/>
      <c r="C20" s="18"/>
      <c r="D20" s="14" t="str">
        <f t="shared" si="0"/>
        <v/>
      </c>
    </row>
    <row r="21" spans="1:4">
      <c r="A21" s="9" t="s">
        <v>14</v>
      </c>
      <c r="B21" s="13">
        <v>0.4</v>
      </c>
      <c r="C21" s="13">
        <v>0.4</v>
      </c>
      <c r="D21" s="14">
        <f t="shared" si="0"/>
        <v>100</v>
      </c>
    </row>
    <row r="22" spans="1:4">
      <c r="A22" s="9" t="s">
        <v>15</v>
      </c>
      <c r="B22" s="13">
        <v>0.8</v>
      </c>
      <c r="C22" s="13">
        <v>0.5</v>
      </c>
      <c r="D22" s="14">
        <f t="shared" si="0"/>
        <v>62.5</v>
      </c>
    </row>
    <row r="23" spans="1:4">
      <c r="A23" s="6" t="s">
        <v>16</v>
      </c>
      <c r="B23" s="13">
        <v>1</v>
      </c>
      <c r="C23" s="13">
        <v>0.8</v>
      </c>
      <c r="D23" s="14">
        <f t="shared" si="0"/>
        <v>80</v>
      </c>
    </row>
    <row r="24" spans="1:4">
      <c r="A24" s="6" t="s">
        <v>17</v>
      </c>
      <c r="B24" s="13">
        <v>1.8</v>
      </c>
      <c r="C24" s="13">
        <v>1.4</v>
      </c>
      <c r="D24" s="14">
        <f t="shared" si="0"/>
        <v>77.777777777777771</v>
      </c>
    </row>
    <row r="25" spans="1:4">
      <c r="A25" s="9" t="s">
        <v>127</v>
      </c>
      <c r="B25" s="13">
        <v>0.2</v>
      </c>
      <c r="C25" s="13">
        <v>0.2</v>
      </c>
      <c r="D25" s="14">
        <f t="shared" si="0"/>
        <v>100</v>
      </c>
    </row>
    <row r="26" spans="1:4">
      <c r="A26" s="6" t="s">
        <v>18</v>
      </c>
      <c r="B26" s="13">
        <v>2.2000000000000002</v>
      </c>
      <c r="C26" s="13">
        <v>2.5</v>
      </c>
      <c r="D26" s="14">
        <f t="shared" si="0"/>
        <v>113.63636363636363</v>
      </c>
    </row>
    <row r="27" spans="1:4">
      <c r="A27" s="9" t="s">
        <v>19</v>
      </c>
      <c r="B27" s="13">
        <v>1.4</v>
      </c>
      <c r="C27" s="13">
        <v>1.1000000000000001</v>
      </c>
      <c r="D27" s="14">
        <f t="shared" si="0"/>
        <v>78.571428571428584</v>
      </c>
    </row>
    <row r="28" spans="1:4">
      <c r="A28" s="9" t="s">
        <v>126</v>
      </c>
      <c r="B28" s="13">
        <v>0.2</v>
      </c>
      <c r="C28" s="13">
        <v>0.2</v>
      </c>
      <c r="D28" s="14">
        <f t="shared" si="0"/>
        <v>100</v>
      </c>
    </row>
    <row r="29" spans="1:4">
      <c r="A29" s="9" t="s">
        <v>20</v>
      </c>
      <c r="B29" s="13">
        <v>2.8</v>
      </c>
      <c r="C29" s="13">
        <v>2.4</v>
      </c>
      <c r="D29" s="14">
        <f t="shared" si="0"/>
        <v>85.714285714285722</v>
      </c>
    </row>
    <row r="30" spans="1:4">
      <c r="A30" s="9" t="s">
        <v>21</v>
      </c>
      <c r="B30" s="13">
        <v>3.5</v>
      </c>
      <c r="C30" s="13">
        <v>2.6</v>
      </c>
      <c r="D30" s="14">
        <f t="shared" si="0"/>
        <v>74.285714285714292</v>
      </c>
    </row>
    <row r="31" spans="1:4">
      <c r="A31" s="9" t="s">
        <v>22</v>
      </c>
      <c r="B31" s="13">
        <v>3.1</v>
      </c>
      <c r="C31" s="13">
        <v>2.7</v>
      </c>
      <c r="D31" s="14">
        <f t="shared" si="0"/>
        <v>87.096774193548384</v>
      </c>
    </row>
    <row r="32" spans="1:4">
      <c r="A32" s="9" t="s">
        <v>23</v>
      </c>
      <c r="B32" s="13">
        <v>3.4</v>
      </c>
      <c r="C32" s="13">
        <v>2.6</v>
      </c>
      <c r="D32" s="14">
        <f t="shared" si="0"/>
        <v>76.47058823529413</v>
      </c>
    </row>
    <row r="33" spans="1:4">
      <c r="A33" s="9" t="s">
        <v>24</v>
      </c>
      <c r="B33" s="13">
        <v>2.6</v>
      </c>
      <c r="C33" s="13">
        <v>2.2999999999999998</v>
      </c>
      <c r="D33" s="14">
        <f t="shared" si="0"/>
        <v>88.461538461538453</v>
      </c>
    </row>
    <row r="34" spans="1:4">
      <c r="A34" s="9" t="s">
        <v>125</v>
      </c>
      <c r="B34" s="13">
        <v>0.4</v>
      </c>
      <c r="C34" s="13">
        <v>0.4</v>
      </c>
      <c r="D34" s="14">
        <f t="shared" si="0"/>
        <v>100</v>
      </c>
    </row>
    <row r="35" spans="1:4">
      <c r="A35" s="9" t="s">
        <v>25</v>
      </c>
      <c r="B35" s="13">
        <v>4</v>
      </c>
      <c r="C35" s="13">
        <v>3.2</v>
      </c>
      <c r="D35" s="14">
        <f t="shared" si="0"/>
        <v>80</v>
      </c>
    </row>
    <row r="36" spans="1:4">
      <c r="A36" s="9" t="s">
        <v>26</v>
      </c>
      <c r="B36" s="13">
        <v>0.6</v>
      </c>
      <c r="C36" s="13">
        <v>0.6</v>
      </c>
      <c r="D36" s="14">
        <f t="shared" si="0"/>
        <v>100</v>
      </c>
    </row>
    <row r="37" spans="1:4">
      <c r="A37" s="9" t="s">
        <v>27</v>
      </c>
      <c r="B37" s="13">
        <v>0.9</v>
      </c>
      <c r="C37" s="13">
        <v>0.7</v>
      </c>
      <c r="D37" s="14">
        <f t="shared" si="0"/>
        <v>77.777777777777771</v>
      </c>
    </row>
    <row r="38" spans="1:4">
      <c r="A38" s="9" t="s">
        <v>122</v>
      </c>
      <c r="B38" s="13">
        <v>0.2</v>
      </c>
      <c r="C38" s="13">
        <v>0.1</v>
      </c>
      <c r="D38" s="14">
        <f t="shared" si="0"/>
        <v>50</v>
      </c>
    </row>
    <row r="39" spans="1:4">
      <c r="A39" s="9" t="s">
        <v>28</v>
      </c>
      <c r="B39" s="13">
        <v>2.2000000000000002</v>
      </c>
      <c r="C39" s="13">
        <v>1.5</v>
      </c>
      <c r="D39" s="14">
        <f t="shared" si="0"/>
        <v>68.181818181818173</v>
      </c>
    </row>
    <row r="40" spans="1:4">
      <c r="A40" s="9" t="s">
        <v>29</v>
      </c>
      <c r="B40" s="13">
        <v>0.7</v>
      </c>
      <c r="C40" s="13">
        <v>0.7</v>
      </c>
      <c r="D40" s="14">
        <f t="shared" si="0"/>
        <v>100</v>
      </c>
    </row>
    <row r="41" spans="1:4">
      <c r="A41" s="9" t="s">
        <v>30</v>
      </c>
      <c r="B41" s="13">
        <v>1.4</v>
      </c>
      <c r="C41" s="13">
        <v>1.1000000000000001</v>
      </c>
      <c r="D41" s="14">
        <f t="shared" si="0"/>
        <v>78.571428571428584</v>
      </c>
    </row>
    <row r="42" spans="1:4">
      <c r="A42" s="9" t="s">
        <v>31</v>
      </c>
      <c r="B42" s="13">
        <v>0.9</v>
      </c>
      <c r="C42" s="13">
        <v>0.7</v>
      </c>
      <c r="D42" s="14">
        <f t="shared" si="0"/>
        <v>77.777777777777771</v>
      </c>
    </row>
    <row r="43" spans="1:4">
      <c r="A43" s="9" t="s">
        <v>123</v>
      </c>
      <c r="B43" s="13">
        <v>0.3</v>
      </c>
      <c r="C43" s="13">
        <v>0.4</v>
      </c>
      <c r="D43" s="14">
        <f t="shared" si="0"/>
        <v>133.33333333333334</v>
      </c>
    </row>
    <row r="44" spans="1:4">
      <c r="A44" s="9" t="s">
        <v>124</v>
      </c>
      <c r="B44" s="13">
        <v>0.3</v>
      </c>
      <c r="C44" s="13">
        <v>0.2</v>
      </c>
      <c r="D44" s="14">
        <f t="shared" si="0"/>
        <v>66.666666666666671</v>
      </c>
    </row>
    <row r="45" spans="1:4">
      <c r="A45" s="9" t="s">
        <v>32</v>
      </c>
      <c r="B45" s="13">
        <v>0.6</v>
      </c>
      <c r="C45" s="13">
        <v>0.5</v>
      </c>
      <c r="D45" s="14">
        <f t="shared" si="0"/>
        <v>83.333333333333343</v>
      </c>
    </row>
    <row r="46" spans="1:4">
      <c r="A46" s="9" t="s">
        <v>131</v>
      </c>
      <c r="B46" s="13">
        <v>1.7</v>
      </c>
      <c r="C46" s="13">
        <v>1.6</v>
      </c>
      <c r="D46" s="14">
        <f t="shared" si="0"/>
        <v>94.117647058823536</v>
      </c>
    </row>
    <row r="47" spans="1:4">
      <c r="A47" s="9" t="s">
        <v>132</v>
      </c>
      <c r="B47" s="13">
        <v>1.3</v>
      </c>
      <c r="C47" s="13">
        <v>1.2</v>
      </c>
      <c r="D47" s="14">
        <f t="shared" si="0"/>
        <v>92.307692307692307</v>
      </c>
    </row>
    <row r="48" spans="1:4">
      <c r="A48" s="9" t="s">
        <v>133</v>
      </c>
      <c r="B48" s="13">
        <v>3.1</v>
      </c>
      <c r="C48" s="13">
        <v>2.8</v>
      </c>
      <c r="D48" s="14">
        <f t="shared" si="0"/>
        <v>90.322580645161281</v>
      </c>
    </row>
    <row r="49" spans="1:4">
      <c r="A49" s="11" t="s">
        <v>134</v>
      </c>
      <c r="B49" s="15">
        <v>2.2999999999999998</v>
      </c>
      <c r="C49" s="15">
        <v>2.2000000000000002</v>
      </c>
      <c r="D49" s="16">
        <f t="shared" si="0"/>
        <v>95.652173913043498</v>
      </c>
    </row>
    <row r="50" spans="1:4">
      <c r="A50" s="12" t="s">
        <v>135</v>
      </c>
      <c r="B50" s="17">
        <f>SUM(B21:B49)</f>
        <v>44.29999999999999</v>
      </c>
      <c r="C50" s="17">
        <f>SUM(C21:C49)</f>
        <v>37.6</v>
      </c>
      <c r="D50" s="14">
        <f t="shared" si="0"/>
        <v>84.875846501128692</v>
      </c>
    </row>
    <row r="51" spans="1:4">
      <c r="A51" s="7"/>
      <c r="B51" s="17"/>
      <c r="C51" s="17"/>
      <c r="D51" s="14" t="str">
        <f t="shared" si="0"/>
        <v/>
      </c>
    </row>
    <row r="52" spans="1:4">
      <c r="A52" s="8" t="s">
        <v>33</v>
      </c>
      <c r="B52" s="17"/>
      <c r="C52" s="17"/>
      <c r="D52" s="14" t="str">
        <f t="shared" si="0"/>
        <v/>
      </c>
    </row>
    <row r="53" spans="1:4">
      <c r="A53" s="6" t="s">
        <v>34</v>
      </c>
      <c r="B53" s="13">
        <v>6.1</v>
      </c>
      <c r="C53" s="13">
        <v>3.8</v>
      </c>
      <c r="D53" s="14">
        <f t="shared" si="0"/>
        <v>62.295081967213115</v>
      </c>
    </row>
    <row r="54" spans="1:4">
      <c r="A54" s="6" t="s">
        <v>35</v>
      </c>
      <c r="B54" s="13">
        <v>2.2000000000000002</v>
      </c>
      <c r="C54" s="13">
        <v>1.8</v>
      </c>
      <c r="D54" s="14">
        <f t="shared" si="0"/>
        <v>81.818181818181813</v>
      </c>
    </row>
    <row r="55" spans="1:4">
      <c r="A55" s="6" t="s">
        <v>36</v>
      </c>
      <c r="B55" s="13">
        <v>7.8</v>
      </c>
      <c r="C55" s="13">
        <v>5.6</v>
      </c>
      <c r="D55" s="14">
        <f t="shared" si="0"/>
        <v>71.794871794871796</v>
      </c>
    </row>
    <row r="56" spans="1:4">
      <c r="A56" s="6" t="s">
        <v>37</v>
      </c>
      <c r="B56" s="13">
        <v>4.7</v>
      </c>
      <c r="C56" s="13">
        <v>3.5</v>
      </c>
      <c r="D56" s="14">
        <f t="shared" si="0"/>
        <v>74.468085106382972</v>
      </c>
    </row>
    <row r="57" spans="1:4">
      <c r="A57" s="6" t="s">
        <v>38</v>
      </c>
      <c r="B57" s="13">
        <v>2.6</v>
      </c>
      <c r="C57" s="13">
        <v>2.2000000000000002</v>
      </c>
      <c r="D57" s="14">
        <f t="shared" si="0"/>
        <v>84.615384615384613</v>
      </c>
    </row>
    <row r="58" spans="1:4">
      <c r="A58" s="6" t="s">
        <v>39</v>
      </c>
      <c r="B58" s="13">
        <v>8.1</v>
      </c>
      <c r="C58" s="13">
        <v>5.6</v>
      </c>
      <c r="D58" s="14">
        <f t="shared" si="0"/>
        <v>69.135802469135797</v>
      </c>
    </row>
    <row r="59" spans="1:4">
      <c r="A59" s="6" t="s">
        <v>40</v>
      </c>
      <c r="B59" s="13">
        <v>4</v>
      </c>
      <c r="C59" s="13">
        <v>3.2</v>
      </c>
      <c r="D59" s="14">
        <f t="shared" si="0"/>
        <v>80</v>
      </c>
    </row>
    <row r="60" spans="1:4">
      <c r="A60" s="6" t="s">
        <v>41</v>
      </c>
      <c r="B60" s="13">
        <v>2.7</v>
      </c>
      <c r="C60" s="13">
        <v>2.5</v>
      </c>
      <c r="D60" s="14">
        <f t="shared" si="0"/>
        <v>92.592592592592581</v>
      </c>
    </row>
    <row r="61" spans="1:4">
      <c r="A61" s="6" t="s">
        <v>42</v>
      </c>
      <c r="B61" s="13">
        <v>7.1</v>
      </c>
      <c r="C61" s="13">
        <v>5.3</v>
      </c>
      <c r="D61" s="14">
        <f t="shared" si="0"/>
        <v>74.647887323943664</v>
      </c>
    </row>
    <row r="62" spans="1:4">
      <c r="A62" s="6" t="s">
        <v>43</v>
      </c>
      <c r="B62" s="13">
        <v>21.9</v>
      </c>
      <c r="C62" s="13">
        <v>15.9</v>
      </c>
      <c r="D62" s="14">
        <f t="shared" si="0"/>
        <v>72.602739726027394</v>
      </c>
    </row>
    <row r="63" spans="1:4">
      <c r="A63" s="6" t="s">
        <v>44</v>
      </c>
      <c r="B63" s="13">
        <v>3.1</v>
      </c>
      <c r="C63" s="13">
        <v>2</v>
      </c>
      <c r="D63" s="14">
        <f t="shared" si="0"/>
        <v>64.516129032258064</v>
      </c>
    </row>
    <row r="64" spans="1:4">
      <c r="A64" s="10" t="s">
        <v>45</v>
      </c>
      <c r="B64" s="15">
        <v>3.9</v>
      </c>
      <c r="C64" s="15">
        <v>3</v>
      </c>
      <c r="D64" s="16">
        <f t="shared" si="0"/>
        <v>76.923076923076934</v>
      </c>
    </row>
    <row r="65" spans="1:4">
      <c r="A65" s="7"/>
      <c r="B65" s="17">
        <f>SUM(B53:B64)</f>
        <v>74.2</v>
      </c>
      <c r="C65" s="17">
        <f>SUM(C53:C64)</f>
        <v>54.4</v>
      </c>
      <c r="D65" s="14">
        <f t="shared" si="0"/>
        <v>73.315363881401609</v>
      </c>
    </row>
    <row r="66" spans="1:4">
      <c r="A66" s="8" t="s">
        <v>46</v>
      </c>
      <c r="B66" s="19"/>
      <c r="C66" s="18"/>
      <c r="D66" s="14" t="str">
        <f t="shared" si="0"/>
        <v/>
      </c>
    </row>
    <row r="67" spans="1:4">
      <c r="A67" s="6" t="s">
        <v>47</v>
      </c>
      <c r="B67" s="13">
        <v>6.5</v>
      </c>
      <c r="C67" s="13">
        <v>5.0999999999999996</v>
      </c>
      <c r="D67" s="14">
        <f t="shared" si="0"/>
        <v>78.461538461538467</v>
      </c>
    </row>
    <row r="68" spans="1:4">
      <c r="A68" s="6" t="s">
        <v>48</v>
      </c>
      <c r="B68" s="13">
        <v>2.4</v>
      </c>
      <c r="C68" s="13">
        <v>1.1000000000000001</v>
      </c>
      <c r="D68" s="14">
        <f t="shared" si="0"/>
        <v>45.833333333333336</v>
      </c>
    </row>
    <row r="69" spans="1:4">
      <c r="A69" s="10" t="s">
        <v>49</v>
      </c>
      <c r="B69" s="15">
        <v>2.2999999999999998</v>
      </c>
      <c r="C69" s="15">
        <v>1.3</v>
      </c>
      <c r="D69" s="16">
        <f t="shared" ref="D69:D121" si="1">IF(B69&gt;0,C69/B69*100,"")</f>
        <v>56.521739130434788</v>
      </c>
    </row>
    <row r="70" spans="1:4">
      <c r="A70" s="6"/>
      <c r="B70" s="13">
        <f>SUM(B67:B69)</f>
        <v>11.2</v>
      </c>
      <c r="C70" s="13">
        <f>SUM(C67:C69)</f>
        <v>7.4999999999999991</v>
      </c>
      <c r="D70" s="14">
        <f t="shared" si="1"/>
        <v>66.964285714285708</v>
      </c>
    </row>
    <row r="71" spans="1:4">
      <c r="A71" s="7"/>
      <c r="B71" s="17"/>
      <c r="C71" s="17"/>
      <c r="D71" s="14" t="str">
        <f t="shared" si="1"/>
        <v/>
      </c>
    </row>
    <row r="72" spans="1:4">
      <c r="A72" s="8" t="s">
        <v>50</v>
      </c>
      <c r="B72" s="19"/>
      <c r="C72" s="18"/>
      <c r="D72" s="14" t="str">
        <f t="shared" si="1"/>
        <v/>
      </c>
    </row>
    <row r="73" spans="1:4">
      <c r="A73" s="6" t="s">
        <v>51</v>
      </c>
      <c r="B73" s="13">
        <v>4</v>
      </c>
      <c r="C73" s="13">
        <v>2.5</v>
      </c>
      <c r="D73" s="14">
        <f t="shared" si="1"/>
        <v>62.5</v>
      </c>
    </row>
    <row r="74" spans="1:4">
      <c r="A74" s="6" t="s">
        <v>52</v>
      </c>
      <c r="B74" s="13">
        <v>4</v>
      </c>
      <c r="C74" s="13">
        <v>2.7</v>
      </c>
      <c r="D74" s="14">
        <f t="shared" si="1"/>
        <v>67.5</v>
      </c>
    </row>
    <row r="75" spans="1:4">
      <c r="A75" s="6" t="s">
        <v>53</v>
      </c>
      <c r="B75" s="13">
        <v>1.8</v>
      </c>
      <c r="C75" s="13">
        <v>1.2</v>
      </c>
      <c r="D75" s="14">
        <f t="shared" si="1"/>
        <v>66.666666666666657</v>
      </c>
    </row>
    <row r="76" spans="1:4">
      <c r="A76" s="6" t="s">
        <v>54</v>
      </c>
      <c r="B76" s="13">
        <v>2.6</v>
      </c>
      <c r="C76" s="13">
        <v>2</v>
      </c>
      <c r="D76" s="14">
        <f t="shared" si="1"/>
        <v>76.92307692307692</v>
      </c>
    </row>
    <row r="77" spans="1:4">
      <c r="A77" s="6" t="s">
        <v>55</v>
      </c>
      <c r="B77" s="13">
        <v>2.2000000000000002</v>
      </c>
      <c r="C77" s="13">
        <v>1.6</v>
      </c>
      <c r="D77" s="14">
        <f t="shared" si="1"/>
        <v>72.727272727272734</v>
      </c>
    </row>
    <row r="78" spans="1:4">
      <c r="A78" s="6" t="s">
        <v>56</v>
      </c>
      <c r="B78" s="13">
        <v>1.6</v>
      </c>
      <c r="C78" s="13">
        <v>1.1000000000000001</v>
      </c>
      <c r="D78" s="14">
        <f t="shared" si="1"/>
        <v>68.75</v>
      </c>
    </row>
    <row r="79" spans="1:4">
      <c r="A79" s="6" t="s">
        <v>57</v>
      </c>
      <c r="B79" s="13"/>
      <c r="C79" s="13">
        <v>4.3</v>
      </c>
      <c r="D79" s="14" t="str">
        <f t="shared" si="1"/>
        <v/>
      </c>
    </row>
    <row r="80" spans="1:4">
      <c r="A80" s="6" t="s">
        <v>58</v>
      </c>
      <c r="B80" s="13">
        <v>2.6</v>
      </c>
      <c r="C80" s="13">
        <v>2.2000000000000002</v>
      </c>
      <c r="D80" s="14">
        <f t="shared" si="1"/>
        <v>84.615384615384613</v>
      </c>
    </row>
    <row r="81" spans="1:4">
      <c r="A81" s="6" t="s">
        <v>59</v>
      </c>
      <c r="B81" s="13">
        <v>3.8</v>
      </c>
      <c r="C81" s="13">
        <v>1.9</v>
      </c>
      <c r="D81" s="14">
        <f t="shared" si="1"/>
        <v>50</v>
      </c>
    </row>
    <row r="82" spans="1:4">
      <c r="A82" s="6" t="s">
        <v>60</v>
      </c>
      <c r="B82" s="13">
        <v>1.4</v>
      </c>
      <c r="C82" s="13">
        <v>1.5</v>
      </c>
      <c r="D82" s="14">
        <f t="shared" si="1"/>
        <v>107.14285714285714</v>
      </c>
    </row>
    <row r="83" spans="1:4">
      <c r="A83" s="6" t="s">
        <v>61</v>
      </c>
      <c r="B83" s="13">
        <v>2.9</v>
      </c>
      <c r="C83" s="13">
        <v>1.8</v>
      </c>
      <c r="D83" s="14">
        <f t="shared" si="1"/>
        <v>62.068965517241381</v>
      </c>
    </row>
    <row r="84" spans="1:4">
      <c r="A84" s="6" t="s">
        <v>62</v>
      </c>
      <c r="B84" s="13">
        <v>20.5</v>
      </c>
      <c r="C84" s="13">
        <v>16.2</v>
      </c>
      <c r="D84" s="14">
        <f t="shared" si="1"/>
        <v>79.024390243902431</v>
      </c>
    </row>
    <row r="85" spans="1:4">
      <c r="A85" s="6" t="s">
        <v>63</v>
      </c>
      <c r="B85" s="13">
        <v>5.6</v>
      </c>
      <c r="C85" s="13">
        <v>8.1999999999999993</v>
      </c>
      <c r="D85" s="14">
        <f t="shared" si="1"/>
        <v>146.42857142857142</v>
      </c>
    </row>
    <row r="86" spans="1:4">
      <c r="A86" s="6" t="s">
        <v>64</v>
      </c>
      <c r="B86" s="13">
        <v>15</v>
      </c>
      <c r="C86" s="13">
        <v>11.1</v>
      </c>
      <c r="D86" s="14">
        <f t="shared" si="1"/>
        <v>74</v>
      </c>
    </row>
    <row r="87" spans="1:4">
      <c r="A87" s="6" t="s">
        <v>65</v>
      </c>
      <c r="B87" s="13">
        <v>1.6</v>
      </c>
      <c r="C87" s="13">
        <v>1.3</v>
      </c>
      <c r="D87" s="14">
        <f t="shared" si="1"/>
        <v>81.25</v>
      </c>
    </row>
    <row r="88" spans="1:4">
      <c r="A88" s="6" t="s">
        <v>66</v>
      </c>
      <c r="B88" s="13">
        <v>3.5</v>
      </c>
      <c r="C88" s="13">
        <v>2</v>
      </c>
      <c r="D88" s="14">
        <f t="shared" si="1"/>
        <v>57.142857142857139</v>
      </c>
    </row>
    <row r="89" spans="1:4">
      <c r="A89" s="6" t="s">
        <v>67</v>
      </c>
      <c r="B89" s="13">
        <v>2.1</v>
      </c>
      <c r="C89" s="13">
        <v>1.4</v>
      </c>
      <c r="D89" s="14">
        <f t="shared" si="1"/>
        <v>66.666666666666657</v>
      </c>
    </row>
    <row r="90" spans="1:4">
      <c r="A90" s="6" t="s">
        <v>68</v>
      </c>
      <c r="B90" s="13">
        <v>2.1</v>
      </c>
      <c r="C90" s="13">
        <v>1.4</v>
      </c>
      <c r="D90" s="14">
        <f t="shared" si="1"/>
        <v>66.666666666666657</v>
      </c>
    </row>
    <row r="91" spans="1:4">
      <c r="A91" s="6" t="s">
        <v>69</v>
      </c>
      <c r="B91" s="13">
        <v>1</v>
      </c>
      <c r="C91" s="13">
        <v>0.9</v>
      </c>
      <c r="D91" s="14">
        <f t="shared" si="1"/>
        <v>90</v>
      </c>
    </row>
    <row r="92" spans="1:4">
      <c r="A92" s="6" t="s">
        <v>70</v>
      </c>
      <c r="B92" s="13">
        <v>5.0999999999999996</v>
      </c>
      <c r="C92" s="13">
        <v>4</v>
      </c>
      <c r="D92" s="14">
        <f t="shared" si="1"/>
        <v>78.431372549019613</v>
      </c>
    </row>
    <row r="93" spans="1:4">
      <c r="A93" s="6" t="s">
        <v>71</v>
      </c>
      <c r="B93" s="13">
        <v>2.2999999999999998</v>
      </c>
      <c r="C93" s="13">
        <v>1.9</v>
      </c>
      <c r="D93" s="14">
        <f t="shared" si="1"/>
        <v>82.608695652173907</v>
      </c>
    </row>
    <row r="94" spans="1:4">
      <c r="A94" s="10" t="s">
        <v>72</v>
      </c>
      <c r="B94" s="15">
        <v>6.5</v>
      </c>
      <c r="C94" s="15">
        <v>5</v>
      </c>
      <c r="D94" s="16">
        <f t="shared" si="1"/>
        <v>76.923076923076934</v>
      </c>
    </row>
    <row r="95" spans="1:4">
      <c r="A95" s="7"/>
      <c r="B95" s="17">
        <f>SUM(B73:B94)</f>
        <v>92.199999999999974</v>
      </c>
      <c r="C95" s="17">
        <f>SUM(C73:C94)</f>
        <v>76.200000000000017</v>
      </c>
      <c r="D95" s="14">
        <f t="shared" si="1"/>
        <v>82.646420824295049</v>
      </c>
    </row>
    <row r="96" spans="1:4">
      <c r="A96" s="7"/>
      <c r="B96" s="17"/>
      <c r="C96" s="17"/>
      <c r="D96" s="14" t="str">
        <f t="shared" si="1"/>
        <v/>
      </c>
    </row>
    <row r="97" spans="1:4">
      <c r="A97" s="8" t="s">
        <v>73</v>
      </c>
      <c r="B97" s="19"/>
      <c r="C97" s="18"/>
      <c r="D97" s="14" t="str">
        <f t="shared" si="1"/>
        <v/>
      </c>
    </row>
    <row r="98" spans="1:4">
      <c r="A98" s="6" t="s">
        <v>74</v>
      </c>
      <c r="B98" s="13">
        <v>41.2</v>
      </c>
      <c r="C98" s="13">
        <v>38.1</v>
      </c>
      <c r="D98" s="14">
        <f t="shared" si="1"/>
        <v>92.475728155339795</v>
      </c>
    </row>
    <row r="99" spans="1:4">
      <c r="A99" s="6" t="s">
        <v>75</v>
      </c>
      <c r="B99" s="13">
        <v>6.9</v>
      </c>
      <c r="C99" s="13">
        <v>3.3</v>
      </c>
      <c r="D99" s="14">
        <f t="shared" si="1"/>
        <v>47.826086956521735</v>
      </c>
    </row>
    <row r="100" spans="1:4">
      <c r="A100" s="6" t="s">
        <v>76</v>
      </c>
      <c r="B100" s="13">
        <v>0.9</v>
      </c>
      <c r="C100" s="13">
        <v>0.7</v>
      </c>
      <c r="D100" s="14">
        <f t="shared" si="1"/>
        <v>77.777777777777771</v>
      </c>
    </row>
    <row r="101" spans="1:4">
      <c r="A101" s="6" t="s">
        <v>77</v>
      </c>
      <c r="B101" s="13">
        <v>10</v>
      </c>
      <c r="C101" s="13">
        <v>5.6</v>
      </c>
      <c r="D101" s="14">
        <f t="shared" si="1"/>
        <v>55.999999999999993</v>
      </c>
    </row>
    <row r="102" spans="1:4">
      <c r="A102" s="6" t="s">
        <v>78</v>
      </c>
      <c r="B102" s="13">
        <v>5.5</v>
      </c>
      <c r="C102" s="13">
        <v>4.3</v>
      </c>
      <c r="D102" s="14">
        <f t="shared" si="1"/>
        <v>78.181818181818173</v>
      </c>
    </row>
    <row r="103" spans="1:4">
      <c r="A103" s="6" t="s">
        <v>79</v>
      </c>
      <c r="B103" s="13">
        <v>7.5</v>
      </c>
      <c r="C103" s="13">
        <v>7.5</v>
      </c>
      <c r="D103" s="14">
        <f t="shared" si="1"/>
        <v>100</v>
      </c>
    </row>
    <row r="104" spans="1:4">
      <c r="A104" s="6" t="s">
        <v>80</v>
      </c>
      <c r="B104" s="13">
        <v>15.5</v>
      </c>
      <c r="C104" s="13">
        <v>11.2</v>
      </c>
      <c r="D104" s="14">
        <f t="shared" si="1"/>
        <v>72.258064516129025</v>
      </c>
    </row>
    <row r="105" spans="1:4">
      <c r="A105" s="6" t="s">
        <v>81</v>
      </c>
      <c r="B105" s="13">
        <v>4.7</v>
      </c>
      <c r="C105" s="13">
        <v>2.7</v>
      </c>
      <c r="D105" s="14">
        <f t="shared" si="1"/>
        <v>57.446808510638306</v>
      </c>
    </row>
    <row r="106" spans="1:4">
      <c r="A106" s="6" t="s">
        <v>82</v>
      </c>
      <c r="B106" s="13">
        <v>13.2</v>
      </c>
      <c r="C106" s="13">
        <v>8.8000000000000007</v>
      </c>
      <c r="D106" s="14">
        <f t="shared" si="1"/>
        <v>66.666666666666671</v>
      </c>
    </row>
    <row r="107" spans="1:4">
      <c r="A107" s="6" t="s">
        <v>83</v>
      </c>
      <c r="B107" s="13">
        <v>12.5</v>
      </c>
      <c r="C107" s="13">
        <v>8.6999999999999993</v>
      </c>
      <c r="D107" s="14">
        <f t="shared" si="1"/>
        <v>69.599999999999994</v>
      </c>
    </row>
    <row r="108" spans="1:4">
      <c r="A108" s="10" t="s">
        <v>84</v>
      </c>
      <c r="B108" s="15">
        <v>2</v>
      </c>
      <c r="C108" s="15">
        <v>2</v>
      </c>
      <c r="D108" s="16">
        <f t="shared" si="1"/>
        <v>100</v>
      </c>
    </row>
    <row r="109" spans="1:4">
      <c r="A109" s="7"/>
      <c r="B109" s="17">
        <f>SUM(B98:B108)</f>
        <v>119.9</v>
      </c>
      <c r="C109" s="17">
        <f>SUM(C98:C108)</f>
        <v>92.9</v>
      </c>
      <c r="D109" s="14">
        <f t="shared" si="1"/>
        <v>77.481234361968305</v>
      </c>
    </row>
    <row r="110" spans="1:4">
      <c r="A110" s="8" t="s">
        <v>85</v>
      </c>
      <c r="B110" s="19"/>
      <c r="C110" s="18"/>
      <c r="D110" s="14" t="str">
        <f t="shared" si="1"/>
        <v/>
      </c>
    </row>
    <row r="111" spans="1:4">
      <c r="A111" s="6" t="s">
        <v>86</v>
      </c>
      <c r="B111" s="13">
        <v>3.1</v>
      </c>
      <c r="C111" s="13">
        <v>2.6</v>
      </c>
      <c r="D111" s="14">
        <f t="shared" si="1"/>
        <v>83.870967741935488</v>
      </c>
    </row>
    <row r="112" spans="1:4">
      <c r="A112" s="6" t="s">
        <v>87</v>
      </c>
      <c r="B112" s="13">
        <v>7.3</v>
      </c>
      <c r="C112" s="13">
        <v>5.2</v>
      </c>
      <c r="D112" s="14">
        <f t="shared" si="1"/>
        <v>71.232876712328775</v>
      </c>
    </row>
    <row r="113" spans="1:4">
      <c r="A113" s="6" t="s">
        <v>88</v>
      </c>
      <c r="B113" s="13">
        <v>1.8</v>
      </c>
      <c r="C113" s="13">
        <v>1.1000000000000001</v>
      </c>
      <c r="D113" s="14">
        <f t="shared" si="1"/>
        <v>61.111111111111114</v>
      </c>
    </row>
    <row r="114" spans="1:4">
      <c r="A114" s="6" t="s">
        <v>89</v>
      </c>
      <c r="B114" s="13">
        <v>1.3</v>
      </c>
      <c r="C114" s="13">
        <v>1.1000000000000001</v>
      </c>
      <c r="D114" s="14">
        <f t="shared" si="1"/>
        <v>84.615384615384613</v>
      </c>
    </row>
    <row r="115" spans="1:4">
      <c r="A115" s="6" t="s">
        <v>90</v>
      </c>
      <c r="B115" s="13">
        <v>1.2</v>
      </c>
      <c r="C115" s="13">
        <v>1</v>
      </c>
      <c r="D115" s="14">
        <f t="shared" si="1"/>
        <v>83.333333333333343</v>
      </c>
    </row>
    <row r="116" spans="1:4">
      <c r="A116" s="6" t="s">
        <v>91</v>
      </c>
      <c r="B116" s="13">
        <v>0.9</v>
      </c>
      <c r="C116" s="13">
        <v>0.9</v>
      </c>
      <c r="D116" s="14">
        <f t="shared" si="1"/>
        <v>100</v>
      </c>
    </row>
    <row r="117" spans="1:4">
      <c r="A117" s="6" t="s">
        <v>92</v>
      </c>
      <c r="B117" s="13">
        <v>1.7</v>
      </c>
      <c r="C117" s="13">
        <v>2.2000000000000002</v>
      </c>
      <c r="D117" s="14">
        <f t="shared" si="1"/>
        <v>129.41176470588235</v>
      </c>
    </row>
    <row r="118" spans="1:4">
      <c r="A118" s="10" t="s">
        <v>93</v>
      </c>
      <c r="B118" s="15">
        <v>1.9</v>
      </c>
      <c r="C118" s="15">
        <v>1.5</v>
      </c>
      <c r="D118" s="16">
        <f t="shared" si="1"/>
        <v>78.94736842105263</v>
      </c>
    </row>
    <row r="119" spans="1:4">
      <c r="A119" s="7"/>
      <c r="B119" s="17">
        <f>SUM(B111:B118)</f>
        <v>19.2</v>
      </c>
      <c r="C119" s="17">
        <f>SUM(C111:C118)</f>
        <v>15.600000000000001</v>
      </c>
      <c r="D119" s="14">
        <f t="shared" si="1"/>
        <v>81.250000000000014</v>
      </c>
    </row>
    <row r="120" spans="1:4">
      <c r="A120" s="8" t="s">
        <v>94</v>
      </c>
      <c r="B120" s="19"/>
      <c r="C120" s="18"/>
      <c r="D120" s="14" t="str">
        <f t="shared" si="1"/>
        <v/>
      </c>
    </row>
    <row r="121" spans="1:4">
      <c r="A121" s="6" t="s">
        <v>95</v>
      </c>
      <c r="B121" s="13">
        <v>6.3</v>
      </c>
      <c r="C121" s="13">
        <v>3.8</v>
      </c>
      <c r="D121" s="14">
        <f t="shared" si="1"/>
        <v>60.317460317460316</v>
      </c>
    </row>
    <row r="122" spans="1:4">
      <c r="A122" s="6" t="s">
        <v>96</v>
      </c>
      <c r="B122" s="13">
        <v>5</v>
      </c>
      <c r="C122" s="13">
        <v>3.5</v>
      </c>
      <c r="D122" s="14">
        <f t="shared" ref="D122:D152" si="2">IF(B122&gt;0,C122/B122*100,"")</f>
        <v>70</v>
      </c>
    </row>
    <row r="123" spans="1:4">
      <c r="A123" s="6" t="s">
        <v>97</v>
      </c>
      <c r="B123" s="13">
        <v>2.5</v>
      </c>
      <c r="C123" s="13">
        <v>1.4</v>
      </c>
      <c r="D123" s="14">
        <f t="shared" si="2"/>
        <v>55.999999999999993</v>
      </c>
    </row>
    <row r="124" spans="1:4">
      <c r="A124" s="10" t="s">
        <v>98</v>
      </c>
      <c r="B124" s="15">
        <v>2.1</v>
      </c>
      <c r="C124" s="15">
        <v>1.3</v>
      </c>
      <c r="D124" s="16">
        <f t="shared" si="2"/>
        <v>61.904761904761905</v>
      </c>
    </row>
    <row r="125" spans="1:4">
      <c r="A125" s="7"/>
      <c r="B125" s="17">
        <f>SUM(B121:B124)</f>
        <v>15.9</v>
      </c>
      <c r="C125" s="17">
        <f>SUM(C121:C124)</f>
        <v>10</v>
      </c>
      <c r="D125" s="14">
        <f t="shared" si="2"/>
        <v>62.893081761006286</v>
      </c>
    </row>
    <row r="126" spans="1:4">
      <c r="A126" s="8" t="s">
        <v>99</v>
      </c>
      <c r="B126" s="17"/>
      <c r="C126" s="17"/>
      <c r="D126" s="14" t="str">
        <f t="shared" si="2"/>
        <v/>
      </c>
    </row>
    <row r="127" spans="1:4">
      <c r="A127" s="6" t="s">
        <v>100</v>
      </c>
      <c r="B127" s="13">
        <v>1.1000000000000001</v>
      </c>
      <c r="C127" s="13">
        <v>1.1000000000000001</v>
      </c>
      <c r="D127" s="14">
        <f t="shared" si="2"/>
        <v>100</v>
      </c>
    </row>
    <row r="128" spans="1:4">
      <c r="A128" s="9" t="s">
        <v>101</v>
      </c>
      <c r="B128" s="13">
        <v>0.6</v>
      </c>
      <c r="C128" s="13">
        <v>0.8</v>
      </c>
      <c r="D128" s="14">
        <f t="shared" si="2"/>
        <v>133.33333333333334</v>
      </c>
    </row>
    <row r="129" spans="1:4">
      <c r="A129" s="6" t="s">
        <v>102</v>
      </c>
      <c r="B129" s="13">
        <v>0.8</v>
      </c>
      <c r="C129" s="13">
        <v>1.3</v>
      </c>
      <c r="D129" s="14">
        <f t="shared" si="2"/>
        <v>162.5</v>
      </c>
    </row>
    <row r="130" spans="1:4">
      <c r="A130" s="10" t="s">
        <v>103</v>
      </c>
      <c r="B130" s="15">
        <v>8.6</v>
      </c>
      <c r="C130" s="15">
        <v>7.3</v>
      </c>
      <c r="D130" s="16">
        <f t="shared" si="2"/>
        <v>84.88372093023257</v>
      </c>
    </row>
    <row r="131" spans="1:4">
      <c r="A131" s="7"/>
      <c r="B131" s="17">
        <f>SUM(B127:B130)</f>
        <v>11.1</v>
      </c>
      <c r="C131" s="17">
        <f>SUM(C127:C130)</f>
        <v>10.5</v>
      </c>
      <c r="D131" s="14">
        <f t="shared" si="2"/>
        <v>94.594594594594597</v>
      </c>
    </row>
    <row r="132" spans="1:4">
      <c r="A132" s="7"/>
      <c r="B132" s="17"/>
      <c r="C132" s="17"/>
      <c r="D132" s="14" t="str">
        <f t="shared" si="2"/>
        <v/>
      </c>
    </row>
    <row r="133" spans="1:4">
      <c r="A133" s="8" t="s">
        <v>104</v>
      </c>
      <c r="B133" s="17"/>
      <c r="C133" s="17"/>
      <c r="D133" s="14" t="str">
        <f t="shared" si="2"/>
        <v/>
      </c>
    </row>
    <row r="134" spans="1:4">
      <c r="A134" s="6" t="s">
        <v>105</v>
      </c>
      <c r="B134" s="13">
        <v>2.1</v>
      </c>
      <c r="C134" s="13">
        <v>1.1000000000000001</v>
      </c>
      <c r="D134" s="14">
        <f t="shared" si="2"/>
        <v>52.380952380952387</v>
      </c>
    </row>
    <row r="135" spans="1:4">
      <c r="A135" s="6" t="s">
        <v>106</v>
      </c>
      <c r="B135" s="13">
        <v>1.5</v>
      </c>
      <c r="C135" s="13">
        <v>1.4</v>
      </c>
      <c r="D135" s="14">
        <f t="shared" si="2"/>
        <v>93.333333333333329</v>
      </c>
    </row>
    <row r="136" spans="1:4">
      <c r="A136" s="6" t="s">
        <v>107</v>
      </c>
      <c r="B136" s="13">
        <v>2.8</v>
      </c>
      <c r="C136" s="13">
        <v>1.4</v>
      </c>
      <c r="D136" s="14">
        <f t="shared" si="2"/>
        <v>50</v>
      </c>
    </row>
    <row r="137" spans="1:4">
      <c r="A137" s="6" t="s">
        <v>108</v>
      </c>
      <c r="B137" s="13">
        <v>3.4</v>
      </c>
      <c r="C137" s="13">
        <v>2.2999999999999998</v>
      </c>
      <c r="D137" s="14">
        <f t="shared" si="2"/>
        <v>67.647058823529406</v>
      </c>
    </row>
    <row r="138" spans="1:4">
      <c r="A138" s="10" t="s">
        <v>109</v>
      </c>
      <c r="B138" s="15">
        <v>3.3</v>
      </c>
      <c r="C138" s="15">
        <v>3.6</v>
      </c>
      <c r="D138" s="16">
        <f t="shared" si="2"/>
        <v>109.09090909090911</v>
      </c>
    </row>
    <row r="139" spans="1:4">
      <c r="A139" s="7"/>
      <c r="B139" s="17">
        <f>SUM(B134:B138)</f>
        <v>13.100000000000001</v>
      </c>
      <c r="C139" s="17">
        <f>SUM(C134:C138)</f>
        <v>9.7999999999999989</v>
      </c>
      <c r="D139" s="14">
        <f t="shared" si="2"/>
        <v>74.809160305343497</v>
      </c>
    </row>
    <row r="140" spans="1:4">
      <c r="A140" s="7"/>
      <c r="B140" s="17"/>
      <c r="C140" s="17"/>
      <c r="D140" s="14" t="str">
        <f t="shared" si="2"/>
        <v/>
      </c>
    </row>
    <row r="141" spans="1:4" ht="22">
      <c r="A141" s="8" t="s">
        <v>110</v>
      </c>
      <c r="B141" s="17"/>
      <c r="C141" s="17"/>
      <c r="D141" s="14" t="str">
        <f t="shared" si="2"/>
        <v/>
      </c>
    </row>
    <row r="142" spans="1:4">
      <c r="A142" s="6" t="s">
        <v>111</v>
      </c>
      <c r="B142" s="13">
        <v>3.1</v>
      </c>
      <c r="C142" s="13">
        <v>2.9</v>
      </c>
      <c r="D142" s="14">
        <f t="shared" si="2"/>
        <v>93.548387096774192</v>
      </c>
    </row>
    <row r="143" spans="1:4">
      <c r="A143" s="6" t="s">
        <v>112</v>
      </c>
      <c r="B143" s="13">
        <v>2.5</v>
      </c>
      <c r="C143" s="13">
        <v>2.7</v>
      </c>
      <c r="D143" s="14">
        <f t="shared" si="2"/>
        <v>108</v>
      </c>
    </row>
    <row r="144" spans="1:4">
      <c r="A144" s="6" t="s">
        <v>113</v>
      </c>
      <c r="B144" s="13">
        <v>3</v>
      </c>
      <c r="C144" s="13">
        <v>2.6</v>
      </c>
      <c r="D144" s="14">
        <f t="shared" si="2"/>
        <v>86.666666666666671</v>
      </c>
    </row>
    <row r="145" spans="1:4">
      <c r="A145" s="6" t="s">
        <v>114</v>
      </c>
      <c r="B145" s="13">
        <v>3.5</v>
      </c>
      <c r="C145" s="13">
        <v>2.1</v>
      </c>
      <c r="D145" s="14">
        <f t="shared" si="2"/>
        <v>60</v>
      </c>
    </row>
    <row r="146" spans="1:4">
      <c r="A146" s="6" t="s">
        <v>115</v>
      </c>
      <c r="B146" s="13">
        <v>2</v>
      </c>
      <c r="C146" s="13">
        <v>1.1000000000000001</v>
      </c>
      <c r="D146" s="14">
        <f t="shared" si="2"/>
        <v>55.000000000000007</v>
      </c>
    </row>
    <row r="147" spans="1:4">
      <c r="A147" s="6" t="s">
        <v>116</v>
      </c>
      <c r="B147" s="13">
        <v>2.8</v>
      </c>
      <c r="C147" s="13">
        <v>2.4</v>
      </c>
      <c r="D147" s="14">
        <f t="shared" si="2"/>
        <v>85.714285714285722</v>
      </c>
    </row>
    <row r="148" spans="1:4">
      <c r="A148" s="6" t="s">
        <v>117</v>
      </c>
      <c r="B148" s="13">
        <v>2.4</v>
      </c>
      <c r="C148" s="13">
        <v>1.9</v>
      </c>
      <c r="D148" s="14">
        <f t="shared" si="2"/>
        <v>79.166666666666657</v>
      </c>
    </row>
    <row r="149" spans="1:4">
      <c r="A149" s="6" t="s">
        <v>118</v>
      </c>
      <c r="B149" s="13">
        <v>1.2</v>
      </c>
      <c r="C149" s="13">
        <v>1.2</v>
      </c>
      <c r="D149" s="14">
        <f t="shared" si="2"/>
        <v>100</v>
      </c>
    </row>
    <row r="150" spans="1:4">
      <c r="A150" s="6" t="s">
        <v>119</v>
      </c>
      <c r="B150" s="13">
        <v>4.0999999999999996</v>
      </c>
      <c r="C150" s="13">
        <v>2.8</v>
      </c>
      <c r="D150" s="14">
        <f t="shared" si="2"/>
        <v>68.292682926829272</v>
      </c>
    </row>
    <row r="151" spans="1:4">
      <c r="A151" s="10" t="s">
        <v>120</v>
      </c>
      <c r="B151" s="15">
        <v>7.4</v>
      </c>
      <c r="C151" s="15">
        <v>5.2</v>
      </c>
      <c r="D151" s="16">
        <f t="shared" si="2"/>
        <v>70.270270270270274</v>
      </c>
    </row>
    <row r="152" spans="1:4">
      <c r="A152" s="7"/>
      <c r="B152" s="17">
        <f>SUM(B142:B151)</f>
        <v>31.999999999999993</v>
      </c>
      <c r="C152" s="17">
        <f>SUM(C142:C151)</f>
        <v>24.9</v>
      </c>
      <c r="D152" s="14">
        <f t="shared" si="2"/>
        <v>77.812500000000014</v>
      </c>
    </row>
  </sheetData>
  <sortState ref="H8:I19">
    <sortCondition ref="I8:I19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Het Media Loket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Wiegman</dc:creator>
  <cp:lastModifiedBy>Peter Wiegman</cp:lastModifiedBy>
  <dcterms:created xsi:type="dcterms:W3CDTF">2012-10-01T07:36:37Z</dcterms:created>
  <dcterms:modified xsi:type="dcterms:W3CDTF">2012-10-01T10:53:32Z</dcterms:modified>
</cp:coreProperties>
</file>